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3.14.30\disk1\04治山林道\002　治山\01-4  現場関係\R3現場関係\02_工事\Ｒ３波林　復旧治山　美波町西山　山腹工事\ｷ　ＰＰＩ\"/>
    </mc:Choice>
  </mc:AlternateContent>
  <bookViews>
    <workbookView xWindow="0" yWindow="0" windowWidth="20700" windowHeight="10620"/>
  </bookViews>
  <sheets>
    <sheet name="工事費内訳書" sheetId="2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" l="1"/>
  <c r="G64" i="2"/>
  <c r="G63" i="2" s="1"/>
  <c r="G62" i="2" s="1"/>
  <c r="G60" i="2"/>
  <c r="G59" i="2"/>
  <c r="G58" i="2" s="1"/>
  <c r="G57" i="2" s="1"/>
  <c r="G55" i="2"/>
  <c r="G54" i="2"/>
  <c r="G53" i="2" s="1"/>
  <c r="G52" i="2" s="1"/>
  <c r="G47" i="2"/>
  <c r="G46" i="2" s="1"/>
  <c r="G43" i="2"/>
  <c r="G42" i="2"/>
  <c r="G37" i="2"/>
  <c r="G36" i="2" s="1"/>
  <c r="G33" i="2"/>
  <c r="G32" i="2" s="1"/>
  <c r="G31" i="2" s="1"/>
  <c r="G26" i="2"/>
  <c r="G25" i="2"/>
  <c r="G24" i="2" s="1"/>
  <c r="G15" i="2"/>
  <c r="G14" i="2"/>
  <c r="G13" i="2"/>
  <c r="G12" i="2" l="1"/>
  <c r="G11" i="2" s="1"/>
  <c r="G10" i="2" s="1"/>
  <c r="G70" i="2" s="1"/>
  <c r="G71" i="2" s="1"/>
  <c r="G35" i="2"/>
  <c r="G50" i="2"/>
  <c r="G49" i="2" s="1"/>
</calcChain>
</file>

<file path=xl/sharedStrings.xml><?xml version="1.0" encoding="utf-8"?>
<sst xmlns="http://schemas.openxmlformats.org/spreadsheetml/2006/main" count="137" uniqueCount="73">
  <si>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</si>
  <si>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</si>
  <si>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</si>
  <si>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</si>
  <si>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</si>
  <si>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</si>
  <si>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</si>
  <si>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</si>
  <si>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</si>
  <si>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</si>
  <si>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</si>
  <si>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</si>
  <si>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</si>
  <si>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Ｒ３波林　復旧治山　美波町西山　山腹工事</t>
  </si>
  <si>
    <t>工事原価
_x000D_</t>
  </si>
  <si>
    <t>式</t>
  </si>
  <si>
    <t>直接工事費
_x000D_</t>
  </si>
  <si>
    <t>直接工事費(諸経費対象)
_x000D_</t>
  </si>
  <si>
    <t>土留工（No.1）
_x000D_</t>
  </si>
  <si>
    <t>土留工（コンクリート）
_x000D_</t>
  </si>
  <si>
    <t>土留工コンクリート打設
_x000D_18-8-40 W/C=60%以下</t>
  </si>
  <si>
    <t>m3</t>
  </si>
  <si>
    <t>土留工型枠
_x000D_</t>
  </si>
  <si>
    <t>㎡</t>
  </si>
  <si>
    <t>掛㎡</t>
  </si>
  <si>
    <t>本</t>
  </si>
  <si>
    <t>岩盤掘削面整形・岩盤清掃
_x000D_岩盤掘削面整形</t>
  </si>
  <si>
    <t>ネームプレート（ｱﾙﾐﾆｳﾑ軽合金鋳造製）
_x000D_A型(横40cm×縦30cm×1cm)　堤名板用</t>
  </si>
  <si>
    <t>枚</t>
  </si>
  <si>
    <t>法面清掃工
_x000D_</t>
  </si>
  <si>
    <t>伏工
_x000D_</t>
  </si>
  <si>
    <t>仮設工
_x000D_</t>
  </si>
  <si>
    <t>基</t>
  </si>
  <si>
    <t>交通誘導警備員Ａ
_x000D_</t>
  </si>
  <si>
    <t>人</t>
  </si>
  <si>
    <t>仮設工
_x000D_仮設防護柵設置・撤去</t>
  </si>
  <si>
    <t>仮設防護柵設置撤去
_x000D_単管</t>
  </si>
  <si>
    <t>仮設防護柵材料損料
_x000D_1年未満</t>
  </si>
  <si>
    <t>仮設工
_x000D_大型土のう設置・撤去</t>
  </si>
  <si>
    <t>袋</t>
  </si>
  <si>
    <t>間接工事費
_x000D_</t>
  </si>
  <si>
    <t>共通仮設費
_x000D_</t>
  </si>
  <si>
    <t>共通仮設費（率計上）
_x000D_</t>
  </si>
  <si>
    <t>運搬費
_x000D_</t>
  </si>
  <si>
    <t>回</t>
  </si>
  <si>
    <t>台</t>
  </si>
  <si>
    <t>営繕費
_x000D_</t>
  </si>
  <si>
    <t>仮設トイレ設置
_x000D_</t>
  </si>
  <si>
    <t>洋式トイレ設置費用（差額分）
_x000D_和式トイレ設置費用との差額　1ヶ月料金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</si>
  <si>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</si>
  <si>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</si>
  <si>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</si>
  <si>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</si>
  <si>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</si>
  <si>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</si>
  <si>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</si>
  <si>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足場設置・撤去
_x000D_単管傾斜足場</t>
    <phoneticPr fontId="2"/>
  </si>
  <si>
    <t>硬質ポリ塩化ビニル管
_x000D_薄肉管VU　</t>
    <phoneticPr fontId="2"/>
  </si>
  <si>
    <t>掘削　礫質土
_x000D_</t>
    <phoneticPr fontId="2"/>
  </si>
  <si>
    <t xml:space="preserve">掘削　軟岩I(B)
</t>
    <phoneticPr fontId="2"/>
  </si>
  <si>
    <t>ケーブルクレーン架設･撤去
_x000D_架設・撤去</t>
    <phoneticPr fontId="2"/>
  </si>
  <si>
    <t>ウインチベース架設・撤去
_x000D_架設・撤去</t>
    <phoneticPr fontId="2"/>
  </si>
  <si>
    <t>アンカー架設・撤去
_x000D_機械施工</t>
    <phoneticPr fontId="2"/>
  </si>
  <si>
    <t>大型土のう工
_x000D_製作・設置</t>
    <phoneticPr fontId="2"/>
  </si>
  <si>
    <t xml:space="preserve">土工機械解体組立
</t>
    <phoneticPr fontId="2"/>
  </si>
  <si>
    <t>土工機械解体・組立
_x000D_分解・組立</t>
    <phoneticPr fontId="2"/>
  </si>
  <si>
    <t>伏工
_x000D_植生マット</t>
    <phoneticPr fontId="2"/>
  </si>
  <si>
    <t>植生マット
_x000D_</t>
    <phoneticPr fontId="2"/>
  </si>
  <si>
    <t>落石防止工
_x000D_</t>
    <rPh sb="2" eb="4">
      <t>ボウシ</t>
    </rPh>
    <phoneticPr fontId="2"/>
  </si>
  <si>
    <t>落石防止工
_x000D_ロープネット</t>
    <rPh sb="2" eb="4">
      <t>ボウシ</t>
    </rPh>
    <phoneticPr fontId="2"/>
  </si>
  <si>
    <t>落石防止工
_x000D_材料費</t>
    <rPh sb="2" eb="4">
      <t>ボウシ</t>
    </rPh>
    <phoneticPr fontId="2"/>
  </si>
  <si>
    <t>落石防止工
_x000D_鋼材挿入工</t>
    <rPh sb="2" eb="4">
      <t>ボウシ</t>
    </rPh>
    <phoneticPr fontId="2"/>
  </si>
  <si>
    <t>落石防止工
_x000D_ネット設置費</t>
    <rPh sb="2" eb="4">
      <t>ボウシ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</si>
</sst>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3"/>
  <sheetViews>
    <sheetView showGridLines="0" tabSelected="1" topLeftCell="A31" zoomScaleNormal="100" zoomScaleSheetLayoutView="100" workbookViewId="0">
      <selection activeCell="D34" sqref="D3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+G11+G49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+G13+G24+G31+G35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9.6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34.299999999999997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56</v>
      </c>
      <c r="E18" s="12" t="s">
        <v>24</v>
      </c>
      <c r="F18" s="13">
        <v>17.5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57</v>
      </c>
      <c r="E19" s="12" t="s">
        <v>25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58</v>
      </c>
      <c r="E20" s="12" t="s">
        <v>21</v>
      </c>
      <c r="F20" s="13">
        <v>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59</v>
      </c>
      <c r="E21" s="12" t="s">
        <v>21</v>
      </c>
      <c r="F21" s="13">
        <v>13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26</v>
      </c>
      <c r="E22" s="12" t="s">
        <v>23</v>
      </c>
      <c r="F22" s="13">
        <v>7.8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27</v>
      </c>
      <c r="E23" s="12" t="s">
        <v>28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32" t="s">
        <v>68</v>
      </c>
      <c r="C24" s="27"/>
      <c r="D24" s="28"/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2</v>
      </c>
    </row>
    <row r="25" spans="1:10" ht="42" customHeight="1">
      <c r="A25" s="10"/>
      <c r="B25" s="11"/>
      <c r="C25" s="32" t="s">
        <v>68</v>
      </c>
      <c r="D25" s="28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19" t="s">
        <v>69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29</v>
      </c>
      <c r="E27" s="12" t="s">
        <v>23</v>
      </c>
      <c r="F27" s="13">
        <v>716.3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70</v>
      </c>
      <c r="E28" s="12" t="s">
        <v>23</v>
      </c>
      <c r="F28" s="13">
        <v>716.3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71</v>
      </c>
      <c r="E29" s="12" t="s">
        <v>23</v>
      </c>
      <c r="F29" s="13">
        <v>716.3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72</v>
      </c>
      <c r="E30" s="12" t="s">
        <v>23</v>
      </c>
      <c r="F30" s="13">
        <v>716.3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32" t="s">
        <v>30</v>
      </c>
      <c r="C31" s="27"/>
      <c r="D31" s="28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32" t="s">
        <v>30</v>
      </c>
      <c r="D32" s="28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66</v>
      </c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67</v>
      </c>
      <c r="E34" s="12" t="s">
        <v>23</v>
      </c>
      <c r="F34" s="13">
        <v>323.3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32" t="s">
        <v>31</v>
      </c>
      <c r="C35" s="27"/>
      <c r="D35" s="28"/>
      <c r="E35" s="12" t="s">
        <v>15</v>
      </c>
      <c r="F35" s="13">
        <v>1</v>
      </c>
      <c r="G35" s="14">
        <f>+G36+G42+G46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32" t="s">
        <v>31</v>
      </c>
      <c r="D36" s="28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31</v>
      </c>
      <c r="E37" s="12" t="s">
        <v>15</v>
      </c>
      <c r="F37" s="13">
        <v>1</v>
      </c>
      <c r="G37" s="14">
        <f>+G38+G39+G40+G41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60</v>
      </c>
      <c r="E38" s="12" t="s">
        <v>32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61</v>
      </c>
      <c r="E39" s="12" t="s">
        <v>32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62</v>
      </c>
      <c r="E40" s="12" t="s">
        <v>32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33</v>
      </c>
      <c r="E41" s="12" t="s">
        <v>34</v>
      </c>
      <c r="F41" s="13">
        <v>30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32" t="s">
        <v>31</v>
      </c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35</v>
      </c>
      <c r="E43" s="12" t="s">
        <v>15</v>
      </c>
      <c r="F43" s="13">
        <v>1</v>
      </c>
      <c r="G43" s="14">
        <f>+G44+G45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36</v>
      </c>
      <c r="E44" s="12" t="s">
        <v>23</v>
      </c>
      <c r="F44" s="13">
        <v>100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37</v>
      </c>
      <c r="E45" s="12" t="s">
        <v>15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32" t="s">
        <v>31</v>
      </c>
      <c r="D46" s="28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38</v>
      </c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63</v>
      </c>
      <c r="E48" s="12" t="s">
        <v>39</v>
      </c>
      <c r="F48" s="13">
        <v>44</v>
      </c>
      <c r="G48" s="20"/>
      <c r="H48" s="2"/>
      <c r="I48" s="15">
        <v>39</v>
      </c>
      <c r="J48" s="15">
        <v>4</v>
      </c>
    </row>
    <row r="49" spans="1:10" ht="42" customHeight="1">
      <c r="A49" s="26" t="s">
        <v>40</v>
      </c>
      <c r="B49" s="27"/>
      <c r="C49" s="27"/>
      <c r="D49" s="28"/>
      <c r="E49" s="12" t="s">
        <v>15</v>
      </c>
      <c r="F49" s="13">
        <v>1</v>
      </c>
      <c r="G49" s="14">
        <f>+G50+G68</f>
        <v>0</v>
      </c>
      <c r="H49" s="2"/>
      <c r="I49" s="15">
        <v>40</v>
      </c>
      <c r="J49" s="15"/>
    </row>
    <row r="50" spans="1:10" ht="42" customHeight="1">
      <c r="A50" s="26" t="s">
        <v>41</v>
      </c>
      <c r="B50" s="27"/>
      <c r="C50" s="27"/>
      <c r="D50" s="28"/>
      <c r="E50" s="12" t="s">
        <v>15</v>
      </c>
      <c r="F50" s="13">
        <v>1</v>
      </c>
      <c r="G50" s="14">
        <f>+G51+G52+G57+G62</f>
        <v>0</v>
      </c>
      <c r="H50" s="2"/>
      <c r="I50" s="15">
        <v>41</v>
      </c>
      <c r="J50" s="15">
        <v>200</v>
      </c>
    </row>
    <row r="51" spans="1:10" ht="42" customHeight="1">
      <c r="A51" s="26" t="s">
        <v>42</v>
      </c>
      <c r="B51" s="27"/>
      <c r="C51" s="27"/>
      <c r="D51" s="28"/>
      <c r="E51" s="12" t="s">
        <v>15</v>
      </c>
      <c r="F51" s="13">
        <v>1</v>
      </c>
      <c r="G51" s="20"/>
      <c r="H51" s="2"/>
      <c r="I51" s="15">
        <v>42</v>
      </c>
      <c r="J51" s="15"/>
    </row>
    <row r="52" spans="1:10" ht="42" customHeight="1">
      <c r="A52" s="26" t="s">
        <v>43</v>
      </c>
      <c r="B52" s="27"/>
      <c r="C52" s="27"/>
      <c r="D52" s="28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1</v>
      </c>
    </row>
    <row r="53" spans="1:10" ht="42" customHeight="1">
      <c r="A53" s="10"/>
      <c r="B53" s="32" t="s">
        <v>43</v>
      </c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>
      <c r="A54" s="10"/>
      <c r="B54" s="11"/>
      <c r="C54" s="32" t="s">
        <v>43</v>
      </c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19" t="s">
        <v>64</v>
      </c>
      <c r="E55" s="12" t="s">
        <v>44</v>
      </c>
      <c r="F55" s="13">
        <v>2</v>
      </c>
      <c r="G55" s="14">
        <f>+G56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65</v>
      </c>
      <c r="E56" s="12" t="s">
        <v>45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26" t="s">
        <v>46</v>
      </c>
      <c r="B57" s="27"/>
      <c r="C57" s="27"/>
      <c r="D57" s="28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1</v>
      </c>
    </row>
    <row r="58" spans="1:10" ht="42" customHeight="1">
      <c r="A58" s="10"/>
      <c r="B58" s="32" t="s">
        <v>46</v>
      </c>
      <c r="C58" s="27"/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32" t="s">
        <v>47</v>
      </c>
      <c r="D59" s="28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19" t="s">
        <v>47</v>
      </c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48</v>
      </c>
      <c r="E61" s="12" t="s">
        <v>49</v>
      </c>
      <c r="F61" s="13">
        <v>9</v>
      </c>
      <c r="G61" s="20"/>
      <c r="H61" s="2"/>
      <c r="I61" s="15">
        <v>52</v>
      </c>
      <c r="J61" s="15">
        <v>4</v>
      </c>
    </row>
    <row r="62" spans="1:10" ht="42" customHeight="1">
      <c r="A62" s="26" t="s">
        <v>50</v>
      </c>
      <c r="B62" s="27"/>
      <c r="C62" s="27"/>
      <c r="D62" s="28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1</v>
      </c>
    </row>
    <row r="63" spans="1:10" ht="42" customHeight="1">
      <c r="A63" s="10"/>
      <c r="B63" s="32" t="s">
        <v>50</v>
      </c>
      <c r="C63" s="27"/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32" t="s">
        <v>50</v>
      </c>
      <c r="D64" s="28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50</v>
      </c>
      <c r="E65" s="12" t="s">
        <v>15</v>
      </c>
      <c r="F65" s="13">
        <v>1</v>
      </c>
      <c r="G65" s="14">
        <f>+G66+G67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51</v>
      </c>
      <c r="E66" s="12" t="s">
        <v>32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52</v>
      </c>
      <c r="E67" s="12" t="s">
        <v>15</v>
      </c>
      <c r="F67" s="13">
        <v>1</v>
      </c>
      <c r="G67" s="20"/>
      <c r="H67" s="2"/>
      <c r="I67" s="15">
        <v>58</v>
      </c>
      <c r="J67" s="15">
        <v>4</v>
      </c>
    </row>
    <row r="68" spans="1:10" ht="42" customHeight="1">
      <c r="A68" s="26" t="s">
        <v>53</v>
      </c>
      <c r="B68" s="27"/>
      <c r="C68" s="27"/>
      <c r="D68" s="28"/>
      <c r="E68" s="12" t="s">
        <v>15</v>
      </c>
      <c r="F68" s="13">
        <v>1</v>
      </c>
      <c r="G68" s="20"/>
      <c r="H68" s="2"/>
      <c r="I68" s="15">
        <v>59</v>
      </c>
      <c r="J68" s="15">
        <v>210</v>
      </c>
    </row>
    <row r="69" spans="1:10" ht="42" customHeight="1">
      <c r="A69" s="26" t="s">
        <v>54</v>
      </c>
      <c r="B69" s="27"/>
      <c r="C69" s="27"/>
      <c r="D69" s="28"/>
      <c r="E69" s="12" t="s">
        <v>15</v>
      </c>
      <c r="F69" s="13">
        <v>1</v>
      </c>
      <c r="G69" s="20"/>
      <c r="H69" s="2"/>
      <c r="I69" s="15">
        <v>60</v>
      </c>
      <c r="J69" s="15">
        <v>220</v>
      </c>
    </row>
    <row r="70" spans="1:10" ht="42" customHeight="1">
      <c r="A70" s="29" t="s">
        <v>55</v>
      </c>
      <c r="B70" s="30"/>
      <c r="C70" s="30"/>
      <c r="D70" s="31"/>
      <c r="E70" s="21" t="s">
        <v>15</v>
      </c>
      <c r="F70" s="22">
        <v>1</v>
      </c>
      <c r="G70" s="23">
        <f>+G10+G69</f>
        <v>0</v>
      </c>
      <c r="H70" s="24"/>
      <c r="I70" s="25">
        <v>61</v>
      </c>
      <c r="J70" s="25">
        <v>30</v>
      </c>
    </row>
    <row r="71" spans="1:10" ht="42" customHeight="1">
      <c r="A71" s="33" t="s">
        <v>11</v>
      </c>
      <c r="B71" s="34"/>
      <c r="C71" s="34"/>
      <c r="D71" s="35"/>
      <c r="E71" s="16" t="s">
        <v>12</v>
      </c>
      <c r="F71" s="17" t="s">
        <v>12</v>
      </c>
      <c r="G71" s="18">
        <f>G70</f>
        <v>0</v>
      </c>
      <c r="I71" s="15">
        <v>62</v>
      </c>
      <c r="J71" s="15">
        <v>90</v>
      </c>
    </row>
    <row r="72" spans="1:10" ht="42" customHeight="1"/>
    <row r="73" spans="1:10" ht="42" customHeight="1"/>
  </sheetData>
  <sheetProtection algorithmName="SHA-512" hashValue="nSkTNrrkDtKPLYQYJg7m9KNqTkVTA6WEAmRfJFJRK0Gib4Gmvoaq23Cu46590zxwdiRGhbH1/ZVOUSpK2vN+/w==" saltValue="zhuQKOzPwRN/yQBqURpZ1w==" spinCount="100000" sheet="1" objects="1" scenarios="1"/>
  <mergeCells count="35">
    <mergeCell ref="A9:D9"/>
    <mergeCell ref="F3:G3"/>
    <mergeCell ref="F4:G4"/>
    <mergeCell ref="F5:G5"/>
    <mergeCell ref="A7:G7"/>
    <mergeCell ref="B8:G8"/>
    <mergeCell ref="A71:D71"/>
    <mergeCell ref="A10:D10"/>
    <mergeCell ref="A11:D11"/>
    <mergeCell ref="A12:D12"/>
    <mergeCell ref="B13:D13"/>
    <mergeCell ref="C14:D14"/>
    <mergeCell ref="B24:D24"/>
    <mergeCell ref="B53:D53"/>
    <mergeCell ref="C25:D25"/>
    <mergeCell ref="B31:D31"/>
    <mergeCell ref="C32:D32"/>
    <mergeCell ref="B35:D35"/>
    <mergeCell ref="C36:D36"/>
    <mergeCell ref="C42:D42"/>
    <mergeCell ref="C46:D46"/>
    <mergeCell ref="A49:D49"/>
    <mergeCell ref="A50:D50"/>
    <mergeCell ref="A51:D51"/>
    <mergeCell ref="A52:D52"/>
    <mergeCell ref="C64:D64"/>
    <mergeCell ref="A68:D68"/>
    <mergeCell ref="A69:D69"/>
    <mergeCell ref="A70:D70"/>
    <mergeCell ref="C54:D54"/>
    <mergeCell ref="A57:D57"/>
    <mergeCell ref="B58:D58"/>
    <mergeCell ref="C59:D59"/>
    <mergeCell ref="A62:D62"/>
    <mergeCell ref="B63:D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2021-11-02T07:53:14Z</cp:lastPrinted>
  <dcterms:created xsi:type="dcterms:W3CDTF">2021-11-02T01:32:12Z</dcterms:created>
  <dcterms:modified xsi:type="dcterms:W3CDTF">2021-11-02T07:53:25Z</dcterms:modified>
</cp:coreProperties>
</file>